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ubis\Documents\MUNICIPIOS\SAN PEDRO TAVICHE\TRANSPARENCIA\2024\ANUAL 2024\"/>
    </mc:Choice>
  </mc:AlternateContent>
  <xr:revisionPtr revIDLastSave="0" documentId="8_{9A0EDB86-0B14-4654-833A-0F9E6458F0A4}" xr6:coauthVersionLast="47" xr6:coauthVersionMax="47" xr10:uidLastSave="{00000000-0000-0000-0000-000000000000}"/>
  <bookViews>
    <workbookView xWindow="-110" yWindow="-110" windowWidth="19420" windowHeight="10420" xr2:uid="{8C995CD9-C32E-4E52-8CCC-88FBFD8113FF}"/>
  </bookViews>
  <sheets>
    <sheet name="Proyecciones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J32" i="1"/>
  <c r="I32" i="1"/>
  <c r="F32" i="1"/>
  <c r="G32" i="1" s="1"/>
  <c r="I31" i="1"/>
  <c r="E31" i="1"/>
  <c r="J29" i="1"/>
  <c r="F29" i="1" s="1"/>
  <c r="I29" i="1"/>
  <c r="J28" i="1"/>
  <c r="F28" i="1" s="1"/>
  <c r="I28" i="1"/>
  <c r="D26" i="1"/>
  <c r="D30" i="1" s="1"/>
  <c r="D25" i="1"/>
  <c r="I25" i="1" s="1"/>
  <c r="J24" i="1"/>
  <c r="F24" i="1" s="1"/>
  <c r="I24" i="1"/>
  <c r="I23" i="1"/>
  <c r="D23" i="1"/>
  <c r="E23" i="1" s="1"/>
  <c r="J22" i="1"/>
  <c r="I22" i="1"/>
  <c r="F22" i="1"/>
  <c r="K22" i="1" s="1"/>
  <c r="G22" i="1" s="1"/>
  <c r="D21" i="1"/>
  <c r="I21" i="1" s="1"/>
  <c r="D20" i="1"/>
  <c r="I20" i="1" s="1"/>
  <c r="J18" i="1"/>
  <c r="F18" i="1" s="1"/>
  <c r="I18" i="1"/>
  <c r="J17" i="1"/>
  <c r="I17" i="1"/>
  <c r="F17" i="1"/>
  <c r="K17" i="1" s="1"/>
  <c r="J16" i="1"/>
  <c r="F16" i="1" s="1"/>
  <c r="I16" i="1"/>
  <c r="J15" i="1"/>
  <c r="I15" i="1"/>
  <c r="F15" i="1"/>
  <c r="D14" i="1"/>
  <c r="I14" i="1" s="1"/>
  <c r="E14" i="1" s="1"/>
  <c r="J13" i="1"/>
  <c r="F13" i="1" s="1"/>
  <c r="I13" i="1"/>
  <c r="J12" i="1"/>
  <c r="I12" i="1"/>
  <c r="E12" i="1"/>
  <c r="F12" i="1" s="1"/>
  <c r="D12" i="1"/>
  <c r="I11" i="1"/>
  <c r="D11" i="1"/>
  <c r="E11" i="1" s="1"/>
  <c r="I10" i="1"/>
  <c r="E10" i="1"/>
  <c r="D10" i="1"/>
  <c r="D9" i="1"/>
  <c r="J8" i="1"/>
  <c r="F8" i="1" s="1"/>
  <c r="I8" i="1"/>
  <c r="I7" i="1"/>
  <c r="E7" i="1" s="1"/>
  <c r="D7" i="1"/>
  <c r="D6" i="1"/>
  <c r="F10" i="1" l="1"/>
  <c r="J14" i="1"/>
  <c r="F14" i="1" s="1"/>
  <c r="J23" i="1"/>
  <c r="F23" i="1" s="1"/>
  <c r="K13" i="1"/>
  <c r="G13" i="1" s="1"/>
  <c r="J7" i="1"/>
  <c r="F7" i="1" s="1"/>
  <c r="E6" i="1"/>
  <c r="K29" i="1"/>
  <c r="G29" i="1"/>
  <c r="F11" i="1"/>
  <c r="J11" i="1"/>
  <c r="G18" i="1"/>
  <c r="K18" i="1"/>
  <c r="K8" i="1"/>
  <c r="G8" i="1"/>
  <c r="K12" i="1"/>
  <c r="G12" i="1" s="1"/>
  <c r="K24" i="1"/>
  <c r="G24" i="1"/>
  <c r="E9" i="1"/>
  <c r="K28" i="1"/>
  <c r="G28" i="1" s="1"/>
  <c r="K16" i="1"/>
  <c r="G16" i="1"/>
  <c r="I30" i="1"/>
  <c r="E30" i="1" s="1"/>
  <c r="G17" i="1"/>
  <c r="E25" i="1"/>
  <c r="I9" i="1"/>
  <c r="J10" i="1"/>
  <c r="K15" i="1"/>
  <c r="G15" i="1" s="1"/>
  <c r="D19" i="1"/>
  <c r="I19" i="1" s="1"/>
  <c r="E20" i="1"/>
  <c r="J31" i="1"/>
  <c r="F31" i="1" s="1"/>
  <c r="E21" i="1"/>
  <c r="I26" i="1"/>
  <c r="E26" i="1" s="1"/>
  <c r="K31" i="1" l="1"/>
  <c r="G31" i="1"/>
  <c r="J30" i="1"/>
  <c r="F30" i="1"/>
  <c r="F6" i="1"/>
  <c r="K7" i="1"/>
  <c r="G7" i="1" s="1"/>
  <c r="K23" i="1"/>
  <c r="G23" i="1" s="1"/>
  <c r="K14" i="1"/>
  <c r="G14" i="1" s="1"/>
  <c r="K10" i="1"/>
  <c r="G10" i="1"/>
  <c r="J21" i="1"/>
  <c r="F21" i="1" s="1"/>
  <c r="K11" i="1"/>
  <c r="G11" i="1" s="1"/>
  <c r="E27" i="1"/>
  <c r="J27" i="1" s="1"/>
  <c r="D27" i="1"/>
  <c r="I27" i="1" s="1"/>
  <c r="J20" i="1"/>
  <c r="F20" i="1"/>
  <c r="E19" i="1"/>
  <c r="J19" i="1" s="1"/>
  <c r="J26" i="1"/>
  <c r="F26" i="1" s="1"/>
  <c r="J25" i="1"/>
  <c r="F25" i="1"/>
  <c r="F9" i="1"/>
  <c r="J9" i="1"/>
  <c r="K26" i="1" l="1"/>
  <c r="G26" i="1" s="1"/>
  <c r="K21" i="1"/>
  <c r="G21" i="1"/>
  <c r="K30" i="1"/>
  <c r="G30" i="1"/>
  <c r="K25" i="1"/>
  <c r="G25" i="1" s="1"/>
  <c r="K20" i="1"/>
  <c r="G20" i="1"/>
  <c r="F19" i="1"/>
  <c r="K19" i="1" s="1"/>
  <c r="K9" i="1"/>
  <c r="G9" i="1"/>
  <c r="G6" i="1" s="1"/>
  <c r="G19" i="1" l="1"/>
  <c r="G27" i="1" s="1"/>
  <c r="F27" i="1"/>
  <c r="K27" i="1" s="1"/>
</calcChain>
</file>

<file path=xl/sharedStrings.xml><?xml version="1.0" encoding="utf-8"?>
<sst xmlns="http://schemas.openxmlformats.org/spreadsheetml/2006/main" count="50" uniqueCount="43">
  <si>
    <t>Municipio de San Pedro Taviche Distrito de Ocotlán.</t>
  </si>
  <si>
    <t>Proyecciones de Ingresos</t>
  </si>
  <si>
    <t>(Pesos)
(Cifras Nominales)</t>
  </si>
  <si>
    <t>Concepto</t>
  </si>
  <si>
    <t>Año 2</t>
  </si>
  <si>
    <t>Año 3</t>
  </si>
  <si>
    <t>Ingresos de Libre Disposición</t>
  </si>
  <si>
    <t>A</t>
  </si>
  <si>
    <t xml:space="preserve">Impuestos </t>
  </si>
  <si>
    <t>B</t>
  </si>
  <si>
    <t>Cuotas y Aportaciones de Seguridad Social</t>
  </si>
  <si>
    <t>C</t>
  </si>
  <si>
    <t>Contribuciones de Mejoras</t>
  </si>
  <si>
    <t>D</t>
  </si>
  <si>
    <t>Derechos</t>
  </si>
  <si>
    <t>E</t>
  </si>
  <si>
    <t>Productos</t>
  </si>
  <si>
    <t>F</t>
  </si>
  <si>
    <t>Aprovechamientos</t>
  </si>
  <si>
    <t>G</t>
  </si>
  <si>
    <t xml:space="preserve">Ingresos por Ventas de Bienes y Servicios </t>
  </si>
  <si>
    <t>H</t>
  </si>
  <si>
    <t>Participaciones</t>
  </si>
  <si>
    <t>I</t>
  </si>
  <si>
    <t>Incentivos Derivados de la Colaboración Fiscal</t>
  </si>
  <si>
    <t>J</t>
  </si>
  <si>
    <t>Transferencias y Asignaciones</t>
  </si>
  <si>
    <t>K</t>
  </si>
  <si>
    <t>Convenios</t>
  </si>
  <si>
    <t>L</t>
  </si>
  <si>
    <t xml:space="preserve">Otros Ingresos de Libre Disposición </t>
  </si>
  <si>
    <t xml:space="preserve">Tranferencias Federales Etiquetadas </t>
  </si>
  <si>
    <t>Aportaciones</t>
  </si>
  <si>
    <t>Fondos Distintos de Aportaciones</t>
  </si>
  <si>
    <t>Transferencias, Subsidios y Subvenciones, Pensiones y Jubilaciones</t>
  </si>
  <si>
    <t>Otras Transferencias Federales Etiquetadas</t>
  </si>
  <si>
    <t xml:space="preserve">Ingresos Derivados de Financiamientos </t>
  </si>
  <si>
    <t>Ingresos Derivados de Financiamientos</t>
  </si>
  <si>
    <t>Total de Ingresos Proyectados</t>
  </si>
  <si>
    <t>Datos informativos</t>
  </si>
  <si>
    <t>Ingresos Derivados de Financiamientos con Fuente de Pago de Recursos de Libre Disposición</t>
  </si>
  <si>
    <t>Ingresos Derivados de Financiamientos con Fuente de Pago de Transferencias Federales Etiquetadas</t>
  </si>
  <si>
    <t>Ingresos Derivados de Financiamiento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</si>
</sst>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i/>
      <sz val="9"/>
      <color theme="1"/>
      <name val="Arial"/>
      <family val="2"/>
    </font>
    <font>
      <b/>
      <i/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/>
    <xf numFmtId="2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4" fontId="4" fillId="0" borderId="1" xfId="1" applyFont="1" applyFill="1" applyBorder="1" applyAlignment="1">
      <alignment horizontal="center" vertical="center" wrapText="1"/>
    </xf>
    <xf numFmtId="44" fontId="4" fillId="0" borderId="2" xfId="1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4" fontId="5" fillId="0" borderId="1" xfId="1" applyFont="1" applyFill="1" applyBorder="1" applyAlignment="1">
      <alignment horizontal="center" vertical="center" wrapText="1"/>
    </xf>
    <xf numFmtId="44" fontId="5" fillId="0" borderId="3" xfId="1" applyFont="1" applyFill="1" applyBorder="1" applyAlignment="1">
      <alignment horizontal="center" vertical="center" wrapText="1"/>
    </xf>
    <xf numFmtId="44" fontId="2" fillId="0" borderId="0" xfId="0" applyNumberFormat="1" applyFont="1"/>
    <xf numFmtId="8" fontId="5" fillId="0" borderId="1" xfId="1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44" fontId="4" fillId="0" borderId="3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4" fontId="4" fillId="0" borderId="4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2" fontId="2" fillId="0" borderId="0" xfId="0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ubis\Documents\MUNICIPIOS\SAN%20PEDRO%20TAVICHE\caratula%202022%20san%20pedro.xlsx" TargetMode="External"/><Relationship Id="rId1" Type="http://schemas.openxmlformats.org/officeDocument/2006/relationships/externalLinkPath" Target="/Users/fubis/Documents/MUNICIPIOS/SAN%20PEDRO%20TAVICHE/caratula%202022%20san%20ped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RATULA LI001"/>
      <sheetName val="CARATULA LI001 (2)"/>
      <sheetName val="Proyecciones"/>
      <sheetName val="Resultados"/>
      <sheetName val="CALENDARIO ING_LI003"/>
      <sheetName val="LICENCIAS"/>
      <sheetName val="Hoja3"/>
    </sheetNames>
    <sheetDataSet>
      <sheetData sheetId="0"/>
      <sheetData sheetId="1">
        <row r="6">
          <cell r="D6">
            <v>300</v>
          </cell>
        </row>
        <row r="11">
          <cell r="D11">
            <v>500</v>
          </cell>
        </row>
        <row r="14">
          <cell r="D14">
            <v>40600</v>
          </cell>
        </row>
        <row r="18">
          <cell r="D18">
            <v>9200</v>
          </cell>
        </row>
        <row r="21">
          <cell r="D21">
            <v>2100</v>
          </cell>
        </row>
        <row r="25">
          <cell r="D25">
            <v>2254969</v>
          </cell>
        </row>
        <row r="36">
          <cell r="D36">
            <v>7182862.2000000002</v>
          </cell>
        </row>
        <row r="39">
          <cell r="D39">
            <v>4</v>
          </cell>
        </row>
        <row r="42">
          <cell r="D42">
            <v>1</v>
          </cell>
        </row>
        <row r="44">
          <cell r="D44">
            <v>2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5418C-807C-4111-891D-FE81966CDB5A}">
  <dimension ref="A1:K133"/>
  <sheetViews>
    <sheetView showGridLines="0" tabSelected="1" topLeftCell="A22" workbookViewId="0">
      <selection activeCell="N31" sqref="N31"/>
    </sheetView>
  </sheetViews>
  <sheetFormatPr baseColWidth="10" defaultColWidth="11.453125" defaultRowHeight="11.5" x14ac:dyDescent="0.25"/>
  <cols>
    <col min="1" max="1" width="2.81640625" style="1" customWidth="1"/>
    <col min="2" max="2" width="3" style="2" customWidth="1"/>
    <col min="3" max="3" width="39.7265625" style="3" customWidth="1"/>
    <col min="4" max="4" width="16" style="1" customWidth="1"/>
    <col min="5" max="5" width="19" style="3" customWidth="1"/>
    <col min="6" max="6" width="15.1796875" style="3" hidden="1" customWidth="1"/>
    <col min="7" max="7" width="15.1796875" style="33" hidden="1" customWidth="1"/>
    <col min="8" max="8" width="0" style="3" hidden="1" customWidth="1"/>
    <col min="9" max="9" width="13.7265625" style="3" hidden="1" customWidth="1"/>
    <col min="10" max="10" width="13.453125" style="3" hidden="1" customWidth="1"/>
    <col min="11" max="12" width="0" style="3" hidden="1" customWidth="1"/>
    <col min="13" max="16384" width="11.453125" style="3"/>
  </cols>
  <sheetData>
    <row r="1" spans="1:11" x14ac:dyDescent="0.25">
      <c r="F1" s="4"/>
      <c r="G1" s="4"/>
    </row>
    <row r="2" spans="1:11" ht="18" customHeight="1" x14ac:dyDescent="0.25">
      <c r="A2" s="5" t="s">
        <v>0</v>
      </c>
      <c r="B2" s="5"/>
      <c r="C2" s="5"/>
      <c r="D2" s="5"/>
      <c r="E2" s="5"/>
      <c r="F2" s="6"/>
      <c r="G2" s="6"/>
    </row>
    <row r="3" spans="1:11" x14ac:dyDescent="0.25">
      <c r="A3" s="5" t="s">
        <v>1</v>
      </c>
      <c r="B3" s="5"/>
      <c r="C3" s="5"/>
      <c r="D3" s="5"/>
      <c r="E3" s="5"/>
      <c r="F3" s="6"/>
      <c r="G3" s="6"/>
    </row>
    <row r="4" spans="1:11" ht="26.25" customHeight="1" x14ac:dyDescent="0.25">
      <c r="A4" s="7" t="s">
        <v>2</v>
      </c>
      <c r="B4" s="7"/>
      <c r="C4" s="7"/>
      <c r="D4" s="7"/>
      <c r="E4" s="7"/>
      <c r="F4" s="6"/>
      <c r="G4" s="6"/>
    </row>
    <row r="5" spans="1:11" ht="54" customHeight="1" x14ac:dyDescent="0.25">
      <c r="A5" s="8" t="s">
        <v>3</v>
      </c>
      <c r="B5" s="8"/>
      <c r="C5" s="8"/>
      <c r="D5" s="9">
        <v>2024</v>
      </c>
      <c r="E5" s="9">
        <v>2025</v>
      </c>
      <c r="F5" s="9" t="s">
        <v>4</v>
      </c>
      <c r="G5" s="9" t="s">
        <v>5</v>
      </c>
    </row>
    <row r="6" spans="1:11" ht="23.25" customHeight="1" x14ac:dyDescent="0.25">
      <c r="A6" s="10">
        <v>1</v>
      </c>
      <c r="B6" s="10"/>
      <c r="C6" s="11" t="s">
        <v>6</v>
      </c>
      <c r="D6" s="12">
        <f>+D7+D8+D9+D10+D11+D12+D13+D14+D15+D16+D17+D18</f>
        <v>2307669</v>
      </c>
      <c r="E6" s="12">
        <f t="shared" ref="E6:G6" si="0">+E7+E8+E9+E10+E11+E12+E13+E14+E15+E16+E17+E18</f>
        <v>2376899.0699999998</v>
      </c>
      <c r="F6" s="13">
        <f t="shared" si="0"/>
        <v>2495744.0234999997</v>
      </c>
      <c r="G6" s="13">
        <f t="shared" si="0"/>
        <v>2620531.2246750002</v>
      </c>
      <c r="H6" s="14"/>
    </row>
    <row r="7" spans="1:11" ht="12.75" customHeight="1" x14ac:dyDescent="0.25">
      <c r="A7" s="15"/>
      <c r="B7" s="10" t="s">
        <v>7</v>
      </c>
      <c r="C7" s="16" t="s">
        <v>8</v>
      </c>
      <c r="D7" s="17">
        <f>'[1]CARATULA LI001 (2)'!D6</f>
        <v>300</v>
      </c>
      <c r="E7" s="17">
        <f>D7+I7</f>
        <v>309</v>
      </c>
      <c r="F7" s="18">
        <f>E7+J7</f>
        <v>324.45</v>
      </c>
      <c r="G7" s="18">
        <f>F7+K7</f>
        <v>340.67250000000001</v>
      </c>
      <c r="H7" s="14"/>
      <c r="I7" s="19">
        <f>D7*3%</f>
        <v>9</v>
      </c>
      <c r="J7" s="19">
        <f>E7*0.05</f>
        <v>15.450000000000001</v>
      </c>
      <c r="K7" s="19">
        <f>F7*0.05</f>
        <v>16.2225</v>
      </c>
    </row>
    <row r="8" spans="1:11" ht="18" customHeight="1" x14ac:dyDescent="0.25">
      <c r="A8" s="15"/>
      <c r="B8" s="10" t="s">
        <v>9</v>
      </c>
      <c r="C8" s="16" t="s">
        <v>10</v>
      </c>
      <c r="D8" s="20">
        <v>0</v>
      </c>
      <c r="E8" s="20">
        <v>0</v>
      </c>
      <c r="F8" s="18">
        <f t="shared" ref="F8:G32" si="1">E8+J8</f>
        <v>0</v>
      </c>
      <c r="G8" s="18">
        <f t="shared" si="1"/>
        <v>0</v>
      </c>
      <c r="H8" s="14"/>
      <c r="I8" s="19">
        <f t="shared" ref="I8:I32" si="2">D8*3%</f>
        <v>0</v>
      </c>
      <c r="J8" s="19">
        <f t="shared" ref="J8:K32" si="3">E8*0.05</f>
        <v>0</v>
      </c>
      <c r="K8" s="19">
        <f t="shared" si="3"/>
        <v>0</v>
      </c>
    </row>
    <row r="9" spans="1:11" ht="16.5" customHeight="1" x14ac:dyDescent="0.25">
      <c r="A9" s="15"/>
      <c r="B9" s="10" t="s">
        <v>11</v>
      </c>
      <c r="C9" s="16" t="s">
        <v>12</v>
      </c>
      <c r="D9" s="17">
        <f>'[1]CARATULA LI001 (2)'!D11</f>
        <v>500</v>
      </c>
      <c r="E9" s="17">
        <f t="shared" ref="E9:E31" si="4">D9+I9</f>
        <v>515</v>
      </c>
      <c r="F9" s="18">
        <f t="shared" si="1"/>
        <v>540.75</v>
      </c>
      <c r="G9" s="18">
        <f t="shared" si="1"/>
        <v>567.78750000000002</v>
      </c>
      <c r="H9" s="14"/>
      <c r="I9" s="19">
        <f t="shared" si="2"/>
        <v>15</v>
      </c>
      <c r="J9" s="19">
        <f t="shared" si="3"/>
        <v>25.75</v>
      </c>
      <c r="K9" s="19">
        <f t="shared" si="3"/>
        <v>27.037500000000001</v>
      </c>
    </row>
    <row r="10" spans="1:11" ht="15" customHeight="1" x14ac:dyDescent="0.25">
      <c r="A10" s="15"/>
      <c r="B10" s="10" t="s">
        <v>13</v>
      </c>
      <c r="C10" s="16" t="s">
        <v>14</v>
      </c>
      <c r="D10" s="17">
        <f>'[1]CARATULA LI001 (2)'!D14</f>
        <v>40600</v>
      </c>
      <c r="E10" s="17">
        <f t="shared" si="4"/>
        <v>41818</v>
      </c>
      <c r="F10" s="18">
        <f t="shared" si="1"/>
        <v>43908.9</v>
      </c>
      <c r="G10" s="18">
        <f t="shared" si="1"/>
        <v>46104.345000000001</v>
      </c>
      <c r="H10" s="14"/>
      <c r="I10" s="19">
        <f t="shared" si="2"/>
        <v>1218</v>
      </c>
      <c r="J10" s="19">
        <f t="shared" si="3"/>
        <v>2090.9</v>
      </c>
      <c r="K10" s="19">
        <f t="shared" si="3"/>
        <v>2195.4450000000002</v>
      </c>
    </row>
    <row r="11" spans="1:11" ht="18" customHeight="1" x14ac:dyDescent="0.25">
      <c r="A11" s="15"/>
      <c r="B11" s="10" t="s">
        <v>15</v>
      </c>
      <c r="C11" s="16" t="s">
        <v>16</v>
      </c>
      <c r="D11" s="17">
        <f>'[1]CARATULA LI001 (2)'!D18</f>
        <v>9200</v>
      </c>
      <c r="E11" s="17">
        <f t="shared" si="4"/>
        <v>9476</v>
      </c>
      <c r="F11" s="18">
        <f t="shared" si="1"/>
        <v>9949.7999999999993</v>
      </c>
      <c r="G11" s="18">
        <f t="shared" si="1"/>
        <v>10447.289999999999</v>
      </c>
      <c r="H11" s="14"/>
      <c r="I11" s="19">
        <f t="shared" si="2"/>
        <v>276</v>
      </c>
      <c r="J11" s="19">
        <f t="shared" si="3"/>
        <v>473.8</v>
      </c>
      <c r="K11" s="19">
        <f t="shared" si="3"/>
        <v>497.49</v>
      </c>
    </row>
    <row r="12" spans="1:11" ht="18" customHeight="1" x14ac:dyDescent="0.25">
      <c r="A12" s="15"/>
      <c r="B12" s="10" t="s">
        <v>17</v>
      </c>
      <c r="C12" s="16" t="s">
        <v>18</v>
      </c>
      <c r="D12" s="17">
        <f>'[1]CARATULA LI001 (2)'!D21</f>
        <v>2100</v>
      </c>
      <c r="E12" s="17">
        <f t="shared" si="4"/>
        <v>2163</v>
      </c>
      <c r="F12" s="18">
        <f t="shared" si="1"/>
        <v>2271.15</v>
      </c>
      <c r="G12" s="18">
        <f t="shared" si="1"/>
        <v>2384.7075</v>
      </c>
      <c r="H12" s="14"/>
      <c r="I12" s="19">
        <f t="shared" si="2"/>
        <v>63</v>
      </c>
      <c r="J12" s="19">
        <f t="shared" si="3"/>
        <v>108.15</v>
      </c>
      <c r="K12" s="19">
        <f t="shared" si="3"/>
        <v>113.5575</v>
      </c>
    </row>
    <row r="13" spans="1:11" ht="18" customHeight="1" x14ac:dyDescent="0.25">
      <c r="A13" s="15"/>
      <c r="B13" s="10" t="s">
        <v>19</v>
      </c>
      <c r="C13" s="16" t="s">
        <v>20</v>
      </c>
      <c r="D13" s="20">
        <v>0</v>
      </c>
      <c r="E13" s="20">
        <v>0</v>
      </c>
      <c r="F13" s="18">
        <f t="shared" si="1"/>
        <v>0</v>
      </c>
      <c r="G13" s="18">
        <f t="shared" si="1"/>
        <v>0</v>
      </c>
      <c r="H13" s="14"/>
      <c r="I13" s="19">
        <f t="shared" si="2"/>
        <v>0</v>
      </c>
      <c r="J13" s="19">
        <f t="shared" si="3"/>
        <v>0</v>
      </c>
      <c r="K13" s="19">
        <f t="shared" si="3"/>
        <v>0</v>
      </c>
    </row>
    <row r="14" spans="1:11" ht="18" customHeight="1" x14ac:dyDescent="0.25">
      <c r="A14" s="15"/>
      <c r="B14" s="10" t="s">
        <v>21</v>
      </c>
      <c r="C14" s="16" t="s">
        <v>22</v>
      </c>
      <c r="D14" s="17">
        <f>'[1]CARATULA LI001 (2)'!D25</f>
        <v>2254969</v>
      </c>
      <c r="E14" s="17">
        <f t="shared" si="4"/>
        <v>2322618.0699999998</v>
      </c>
      <c r="F14" s="18">
        <f t="shared" si="1"/>
        <v>2438748.9734999998</v>
      </c>
      <c r="G14" s="18">
        <f t="shared" si="1"/>
        <v>2560686.422175</v>
      </c>
      <c r="H14" s="14"/>
      <c r="I14" s="19">
        <f t="shared" si="2"/>
        <v>67649.069999999992</v>
      </c>
      <c r="J14" s="19">
        <f t="shared" si="3"/>
        <v>116130.9035</v>
      </c>
      <c r="K14" s="19">
        <f t="shared" si="3"/>
        <v>121937.44867499999</v>
      </c>
    </row>
    <row r="15" spans="1:11" ht="14.25" customHeight="1" x14ac:dyDescent="0.25">
      <c r="A15" s="15"/>
      <c r="B15" s="10" t="s">
        <v>23</v>
      </c>
      <c r="C15" s="16" t="s">
        <v>24</v>
      </c>
      <c r="D15" s="20">
        <v>0</v>
      </c>
      <c r="E15" s="20">
        <v>0</v>
      </c>
      <c r="F15" s="18">
        <f t="shared" si="1"/>
        <v>0</v>
      </c>
      <c r="G15" s="18">
        <f t="shared" si="1"/>
        <v>0</v>
      </c>
      <c r="H15" s="14"/>
      <c r="I15" s="19">
        <f t="shared" si="2"/>
        <v>0</v>
      </c>
      <c r="J15" s="19">
        <f t="shared" si="3"/>
        <v>0</v>
      </c>
      <c r="K15" s="19">
        <f t="shared" si="3"/>
        <v>0</v>
      </c>
    </row>
    <row r="16" spans="1:11" ht="15.75" customHeight="1" x14ac:dyDescent="0.25">
      <c r="A16" s="15"/>
      <c r="B16" s="10" t="s">
        <v>25</v>
      </c>
      <c r="C16" s="16" t="s">
        <v>26</v>
      </c>
      <c r="D16" s="20">
        <v>0</v>
      </c>
      <c r="E16" s="20">
        <v>0</v>
      </c>
      <c r="F16" s="18">
        <f t="shared" si="1"/>
        <v>0</v>
      </c>
      <c r="G16" s="18">
        <f t="shared" si="1"/>
        <v>0</v>
      </c>
      <c r="H16" s="14"/>
      <c r="I16" s="19">
        <f t="shared" si="2"/>
        <v>0</v>
      </c>
      <c r="J16" s="19">
        <f t="shared" si="3"/>
        <v>0</v>
      </c>
      <c r="K16" s="19">
        <f t="shared" si="3"/>
        <v>0</v>
      </c>
    </row>
    <row r="17" spans="1:11" ht="18" customHeight="1" x14ac:dyDescent="0.25">
      <c r="A17" s="15"/>
      <c r="B17" s="10" t="s">
        <v>27</v>
      </c>
      <c r="C17" s="16" t="s">
        <v>28</v>
      </c>
      <c r="D17" s="20">
        <v>0</v>
      </c>
      <c r="E17" s="20">
        <v>0</v>
      </c>
      <c r="F17" s="18">
        <f t="shared" si="1"/>
        <v>0</v>
      </c>
      <c r="G17" s="18">
        <f t="shared" si="1"/>
        <v>0</v>
      </c>
      <c r="H17" s="14"/>
      <c r="I17" s="19">
        <f t="shared" si="2"/>
        <v>0</v>
      </c>
      <c r="J17" s="19">
        <f t="shared" si="3"/>
        <v>0</v>
      </c>
      <c r="K17" s="19">
        <f t="shared" si="3"/>
        <v>0</v>
      </c>
    </row>
    <row r="18" spans="1:11" ht="18" customHeight="1" x14ac:dyDescent="0.25">
      <c r="A18" s="15"/>
      <c r="B18" s="10" t="s">
        <v>29</v>
      </c>
      <c r="C18" s="16" t="s">
        <v>30</v>
      </c>
      <c r="D18" s="20">
        <v>0</v>
      </c>
      <c r="E18" s="20">
        <v>0</v>
      </c>
      <c r="F18" s="18">
        <f t="shared" si="1"/>
        <v>0</v>
      </c>
      <c r="G18" s="18">
        <f t="shared" si="1"/>
        <v>0</v>
      </c>
      <c r="H18" s="14"/>
      <c r="I18" s="19">
        <f t="shared" si="2"/>
        <v>0</v>
      </c>
      <c r="J18" s="19">
        <f t="shared" si="3"/>
        <v>0</v>
      </c>
      <c r="K18" s="19">
        <f t="shared" si="3"/>
        <v>0</v>
      </c>
    </row>
    <row r="19" spans="1:11" ht="18" customHeight="1" x14ac:dyDescent="0.25">
      <c r="A19" s="21">
        <v>2</v>
      </c>
      <c r="B19" s="10"/>
      <c r="C19" s="11" t="s">
        <v>31</v>
      </c>
      <c r="D19" s="12">
        <f>+D20+D21+D22+D23+D24</f>
        <v>7182867.2000000002</v>
      </c>
      <c r="E19" s="12">
        <f t="shared" ref="E19:G19" si="5">+E20+E21+E22+E23+E24</f>
        <v>7398353.2160000009</v>
      </c>
      <c r="F19" s="22">
        <f t="shared" si="5"/>
        <v>7768270.8768000016</v>
      </c>
      <c r="G19" s="22">
        <f t="shared" si="5"/>
        <v>8156684.4206400011</v>
      </c>
      <c r="H19" s="14"/>
      <c r="I19" s="19">
        <f t="shared" si="2"/>
        <v>215486.016</v>
      </c>
      <c r="J19" s="19">
        <f t="shared" si="3"/>
        <v>369917.66080000007</v>
      </c>
      <c r="K19" s="19">
        <f t="shared" si="3"/>
        <v>388413.54384000011</v>
      </c>
    </row>
    <row r="20" spans="1:11" ht="14.25" customHeight="1" x14ac:dyDescent="0.25">
      <c r="A20" s="15"/>
      <c r="B20" s="10" t="s">
        <v>7</v>
      </c>
      <c r="C20" s="16" t="s">
        <v>32</v>
      </c>
      <c r="D20" s="17">
        <f>'[1]CARATULA LI001 (2)'!D36</f>
        <v>7182862.2000000002</v>
      </c>
      <c r="E20" s="17">
        <f t="shared" si="4"/>
        <v>7398348.0660000006</v>
      </c>
      <c r="F20" s="18">
        <f t="shared" si="1"/>
        <v>7768265.4693000009</v>
      </c>
      <c r="G20" s="18">
        <f t="shared" si="1"/>
        <v>8156678.742765001</v>
      </c>
      <c r="H20" s="14"/>
      <c r="I20" s="19">
        <f t="shared" si="2"/>
        <v>215485.86600000001</v>
      </c>
      <c r="J20" s="19">
        <f t="shared" si="3"/>
        <v>369917.40330000006</v>
      </c>
      <c r="K20" s="19">
        <f t="shared" si="3"/>
        <v>388413.27346500009</v>
      </c>
    </row>
    <row r="21" spans="1:11" ht="18" customHeight="1" x14ac:dyDescent="0.25">
      <c r="A21" s="15"/>
      <c r="B21" s="10" t="s">
        <v>9</v>
      </c>
      <c r="C21" s="16" t="s">
        <v>28</v>
      </c>
      <c r="D21" s="17">
        <f>'[1]CARATULA LI001 (2)'!D39</f>
        <v>4</v>
      </c>
      <c r="E21" s="17">
        <f t="shared" si="4"/>
        <v>4.12</v>
      </c>
      <c r="F21" s="18">
        <f t="shared" si="1"/>
        <v>4.3260000000000005</v>
      </c>
      <c r="G21" s="18">
        <f t="shared" si="1"/>
        <v>4.5423000000000009</v>
      </c>
      <c r="H21" s="14"/>
      <c r="I21" s="19">
        <f t="shared" si="2"/>
        <v>0.12</v>
      </c>
      <c r="J21" s="19">
        <f t="shared" si="3"/>
        <v>0.20600000000000002</v>
      </c>
      <c r="K21" s="19">
        <f t="shared" si="3"/>
        <v>0.21630000000000005</v>
      </c>
    </row>
    <row r="22" spans="1:11" ht="18" customHeight="1" x14ac:dyDescent="0.25">
      <c r="A22" s="15"/>
      <c r="B22" s="10" t="s">
        <v>11</v>
      </c>
      <c r="C22" s="16" t="s">
        <v>33</v>
      </c>
      <c r="D22" s="20">
        <v>0</v>
      </c>
      <c r="E22" s="20">
        <v>0</v>
      </c>
      <c r="F22" s="18">
        <f t="shared" si="1"/>
        <v>0</v>
      </c>
      <c r="G22" s="18">
        <f t="shared" si="1"/>
        <v>0</v>
      </c>
      <c r="H22" s="14"/>
      <c r="I22" s="19">
        <f t="shared" si="2"/>
        <v>0</v>
      </c>
      <c r="J22" s="19">
        <f t="shared" si="3"/>
        <v>0</v>
      </c>
      <c r="K22" s="19">
        <f t="shared" si="3"/>
        <v>0</v>
      </c>
    </row>
    <row r="23" spans="1:11" ht="26.25" customHeight="1" x14ac:dyDescent="0.25">
      <c r="A23" s="15"/>
      <c r="B23" s="10" t="s">
        <v>13</v>
      </c>
      <c r="C23" s="23" t="s">
        <v>34</v>
      </c>
      <c r="D23" s="17">
        <f>'[1]CARATULA LI001 (2)'!D42</f>
        <v>1</v>
      </c>
      <c r="E23" s="17">
        <f t="shared" si="4"/>
        <v>1.03</v>
      </c>
      <c r="F23" s="18">
        <f t="shared" si="1"/>
        <v>1.0815000000000001</v>
      </c>
      <c r="G23" s="18">
        <f t="shared" si="1"/>
        <v>1.1355750000000002</v>
      </c>
      <c r="H23" s="14"/>
      <c r="I23" s="19">
        <f t="shared" si="2"/>
        <v>0.03</v>
      </c>
      <c r="J23" s="19">
        <f t="shared" si="3"/>
        <v>5.1500000000000004E-2</v>
      </c>
      <c r="K23" s="19">
        <f t="shared" si="3"/>
        <v>5.4075000000000012E-2</v>
      </c>
    </row>
    <row r="24" spans="1:11" ht="15" customHeight="1" x14ac:dyDescent="0.25">
      <c r="A24" s="15"/>
      <c r="B24" s="10" t="s">
        <v>15</v>
      </c>
      <c r="C24" s="16" t="s">
        <v>35</v>
      </c>
      <c r="D24" s="20">
        <v>0</v>
      </c>
      <c r="E24" s="20">
        <v>0</v>
      </c>
      <c r="F24" s="18">
        <f t="shared" si="1"/>
        <v>0</v>
      </c>
      <c r="G24" s="18">
        <f t="shared" si="1"/>
        <v>0</v>
      </c>
      <c r="H24" s="14"/>
      <c r="I24" s="19">
        <f t="shared" si="2"/>
        <v>0</v>
      </c>
      <c r="J24" s="19">
        <f t="shared" si="3"/>
        <v>0</v>
      </c>
      <c r="K24" s="19">
        <f t="shared" si="3"/>
        <v>0</v>
      </c>
    </row>
    <row r="25" spans="1:11" ht="20.25" customHeight="1" x14ac:dyDescent="0.25">
      <c r="A25" s="10">
        <v>3</v>
      </c>
      <c r="B25" s="10"/>
      <c r="C25" s="11" t="s">
        <v>36</v>
      </c>
      <c r="D25" s="12">
        <f>SUM(D26)</f>
        <v>2</v>
      </c>
      <c r="E25" s="12">
        <f t="shared" si="4"/>
        <v>2.06</v>
      </c>
      <c r="F25" s="22">
        <f t="shared" si="1"/>
        <v>2.1630000000000003</v>
      </c>
      <c r="G25" s="22">
        <f t="shared" si="1"/>
        <v>2.2711500000000004</v>
      </c>
      <c r="H25" s="14"/>
      <c r="I25" s="19">
        <f t="shared" si="2"/>
        <v>0.06</v>
      </c>
      <c r="J25" s="19">
        <f t="shared" si="3"/>
        <v>0.10300000000000001</v>
      </c>
      <c r="K25" s="19">
        <f t="shared" si="3"/>
        <v>0.10815000000000002</v>
      </c>
    </row>
    <row r="26" spans="1:11" ht="14.25" customHeight="1" x14ac:dyDescent="0.25">
      <c r="A26" s="15"/>
      <c r="B26" s="10" t="s">
        <v>7</v>
      </c>
      <c r="C26" s="16" t="s">
        <v>37</v>
      </c>
      <c r="D26" s="17">
        <f>'[1]CARATULA LI001 (2)'!D44</f>
        <v>2</v>
      </c>
      <c r="E26" s="17">
        <f t="shared" si="4"/>
        <v>2.06</v>
      </c>
      <c r="F26" s="18">
        <f t="shared" si="1"/>
        <v>2.1630000000000003</v>
      </c>
      <c r="G26" s="18">
        <f t="shared" si="1"/>
        <v>2.2711500000000004</v>
      </c>
      <c r="H26" s="14"/>
      <c r="I26" s="19">
        <f t="shared" si="2"/>
        <v>0.06</v>
      </c>
      <c r="J26" s="19">
        <f t="shared" si="3"/>
        <v>0.10300000000000001</v>
      </c>
      <c r="K26" s="19">
        <f t="shared" si="3"/>
        <v>0.10815000000000002</v>
      </c>
    </row>
    <row r="27" spans="1:11" ht="21" customHeight="1" x14ac:dyDescent="0.25">
      <c r="A27" s="10">
        <v>4</v>
      </c>
      <c r="B27" s="10"/>
      <c r="C27" s="11" t="s">
        <v>38</v>
      </c>
      <c r="D27" s="12">
        <f>SUM(D6+D19+D25)</f>
        <v>9490538.1999999993</v>
      </c>
      <c r="E27" s="12">
        <f t="shared" ref="E27:G27" si="6">SUM(E6+E19+E25)</f>
        <v>9775254.3460000008</v>
      </c>
      <c r="F27" s="22">
        <f t="shared" si="6"/>
        <v>10264017.063300002</v>
      </c>
      <c r="G27" s="22">
        <f t="shared" si="6"/>
        <v>10777217.916465001</v>
      </c>
      <c r="H27" s="14"/>
      <c r="I27" s="19">
        <f t="shared" si="2"/>
        <v>284716.14599999995</v>
      </c>
      <c r="J27" s="19">
        <f t="shared" si="3"/>
        <v>488762.71730000008</v>
      </c>
      <c r="K27" s="19">
        <f t="shared" si="3"/>
        <v>513200.85316500015</v>
      </c>
    </row>
    <row r="28" spans="1:11" ht="12.75" customHeight="1" x14ac:dyDescent="0.25">
      <c r="A28" s="15"/>
      <c r="B28" s="10"/>
      <c r="C28" s="24" t="s">
        <v>39</v>
      </c>
      <c r="D28" s="12"/>
      <c r="E28" s="20">
        <v>0</v>
      </c>
      <c r="F28" s="22">
        <f t="shared" si="1"/>
        <v>0</v>
      </c>
      <c r="G28" s="22">
        <f t="shared" si="1"/>
        <v>0</v>
      </c>
      <c r="H28" s="14"/>
      <c r="I28" s="19">
        <f t="shared" si="2"/>
        <v>0</v>
      </c>
      <c r="J28" s="19">
        <f t="shared" si="3"/>
        <v>0</v>
      </c>
      <c r="K28" s="19">
        <f t="shared" si="3"/>
        <v>0</v>
      </c>
    </row>
    <row r="29" spans="1:11" ht="39" customHeight="1" x14ac:dyDescent="0.25">
      <c r="A29" s="15"/>
      <c r="B29" s="10">
        <v>1</v>
      </c>
      <c r="C29" s="23" t="s">
        <v>40</v>
      </c>
      <c r="D29" s="20">
        <v>0</v>
      </c>
      <c r="E29" s="20">
        <v>0</v>
      </c>
      <c r="F29" s="22">
        <f t="shared" si="1"/>
        <v>0</v>
      </c>
      <c r="G29" s="22">
        <f t="shared" si="1"/>
        <v>0</v>
      </c>
      <c r="H29" s="14"/>
      <c r="I29" s="19">
        <f t="shared" si="2"/>
        <v>0</v>
      </c>
      <c r="J29" s="19">
        <f t="shared" si="3"/>
        <v>0</v>
      </c>
      <c r="K29" s="19">
        <f t="shared" si="3"/>
        <v>0</v>
      </c>
    </row>
    <row r="30" spans="1:11" ht="40.5" customHeight="1" x14ac:dyDescent="0.25">
      <c r="A30" s="15"/>
      <c r="B30" s="10">
        <v>2</v>
      </c>
      <c r="C30" s="23" t="s">
        <v>41</v>
      </c>
      <c r="D30" s="12">
        <f>D26</f>
        <v>2</v>
      </c>
      <c r="E30" s="12">
        <f t="shared" si="4"/>
        <v>2.06</v>
      </c>
      <c r="F30" s="22">
        <f t="shared" si="1"/>
        <v>2.1630000000000003</v>
      </c>
      <c r="G30" s="22">
        <f t="shared" si="1"/>
        <v>2.2711500000000004</v>
      </c>
      <c r="H30" s="14"/>
      <c r="I30" s="19">
        <f t="shared" si="2"/>
        <v>0.06</v>
      </c>
      <c r="J30" s="19">
        <f t="shared" si="3"/>
        <v>0.10300000000000001</v>
      </c>
      <c r="K30" s="19">
        <f t="shared" si="3"/>
        <v>0.10815000000000002</v>
      </c>
    </row>
    <row r="31" spans="1:11" ht="18.75" customHeight="1" x14ac:dyDescent="0.25">
      <c r="A31" s="15"/>
      <c r="B31" s="10">
        <v>3</v>
      </c>
      <c r="C31" s="25" t="s">
        <v>42</v>
      </c>
      <c r="D31" s="12">
        <v>2</v>
      </c>
      <c r="E31" s="12">
        <f t="shared" si="4"/>
        <v>2.06</v>
      </c>
      <c r="F31" s="22">
        <f t="shared" si="1"/>
        <v>2.1630000000000003</v>
      </c>
      <c r="G31" s="22">
        <f t="shared" si="1"/>
        <v>2.2711500000000004</v>
      </c>
      <c r="H31" s="14"/>
      <c r="I31" s="19">
        <f t="shared" si="2"/>
        <v>0.06</v>
      </c>
      <c r="J31" s="19">
        <f t="shared" si="3"/>
        <v>0.10300000000000001</v>
      </c>
      <c r="K31" s="19">
        <f t="shared" si="3"/>
        <v>0.10815000000000002</v>
      </c>
    </row>
    <row r="32" spans="1:11" x14ac:dyDescent="0.25">
      <c r="A32" s="26"/>
      <c r="B32" s="26"/>
      <c r="C32" s="26"/>
      <c r="D32" s="12"/>
      <c r="E32" s="20">
        <v>0</v>
      </c>
      <c r="F32" s="27">
        <f t="shared" si="1"/>
        <v>0</v>
      </c>
      <c r="G32" s="27">
        <f t="shared" si="1"/>
        <v>0</v>
      </c>
      <c r="H32" s="14"/>
      <c r="I32" s="19">
        <f t="shared" si="2"/>
        <v>0</v>
      </c>
      <c r="J32" s="19">
        <f t="shared" si="3"/>
        <v>0</v>
      </c>
      <c r="K32" s="19">
        <f t="shared" si="3"/>
        <v>0</v>
      </c>
    </row>
    <row r="33" spans="3:8" x14ac:dyDescent="0.25">
      <c r="C33" s="28"/>
      <c r="D33" s="29"/>
      <c r="E33" s="30"/>
      <c r="F33" s="30"/>
      <c r="G33" s="31"/>
      <c r="H33" s="14"/>
    </row>
    <row r="34" spans="3:8" x14ac:dyDescent="0.25">
      <c r="C34" s="28"/>
      <c r="D34" s="29"/>
      <c r="E34" s="30"/>
      <c r="F34" s="30"/>
      <c r="G34" s="31"/>
      <c r="H34" s="14"/>
    </row>
    <row r="35" spans="3:8" x14ac:dyDescent="0.25">
      <c r="C35" s="28"/>
      <c r="D35" s="29"/>
      <c r="E35" s="30"/>
      <c r="F35" s="30"/>
      <c r="G35" s="31"/>
      <c r="H35" s="14"/>
    </row>
    <row r="36" spans="3:8" x14ac:dyDescent="0.25">
      <c r="C36" s="28"/>
      <c r="D36" s="29"/>
      <c r="E36" s="30"/>
      <c r="F36" s="30"/>
      <c r="G36" s="31"/>
      <c r="H36" s="14"/>
    </row>
    <row r="37" spans="3:8" x14ac:dyDescent="0.25">
      <c r="C37" s="28"/>
      <c r="D37" s="29"/>
      <c r="E37" s="30"/>
      <c r="F37" s="30"/>
      <c r="G37" s="31"/>
      <c r="H37" s="14"/>
    </row>
    <row r="38" spans="3:8" x14ac:dyDescent="0.25">
      <c r="C38" s="28"/>
      <c r="D38" s="29"/>
      <c r="E38" s="30"/>
      <c r="F38" s="30"/>
      <c r="G38" s="31"/>
      <c r="H38" s="14"/>
    </row>
    <row r="39" spans="3:8" x14ac:dyDescent="0.25">
      <c r="C39" s="28"/>
      <c r="D39" s="29"/>
      <c r="E39" s="30"/>
      <c r="F39" s="30"/>
      <c r="G39" s="31"/>
      <c r="H39" s="14"/>
    </row>
    <row r="40" spans="3:8" x14ac:dyDescent="0.25">
      <c r="C40" s="28"/>
      <c r="D40" s="29"/>
      <c r="E40" s="30"/>
      <c r="F40" s="30"/>
      <c r="G40" s="31"/>
      <c r="H40" s="14"/>
    </row>
    <row r="41" spans="3:8" x14ac:dyDescent="0.25">
      <c r="C41" s="28"/>
      <c r="D41" s="29"/>
      <c r="E41" s="30"/>
      <c r="F41" s="30"/>
      <c r="G41" s="31"/>
      <c r="H41" s="14"/>
    </row>
    <row r="42" spans="3:8" x14ac:dyDescent="0.25">
      <c r="C42" s="28"/>
      <c r="D42" s="29"/>
      <c r="E42" s="30"/>
      <c r="F42" s="30"/>
      <c r="G42" s="31"/>
      <c r="H42" s="14"/>
    </row>
    <row r="43" spans="3:8" x14ac:dyDescent="0.25">
      <c r="C43" s="28"/>
      <c r="D43" s="29"/>
      <c r="E43" s="30"/>
      <c r="F43" s="30"/>
      <c r="G43" s="31"/>
      <c r="H43" s="14"/>
    </row>
    <row r="44" spans="3:8" x14ac:dyDescent="0.25">
      <c r="C44" s="28"/>
      <c r="D44" s="29"/>
      <c r="E44" s="30"/>
      <c r="F44" s="30"/>
      <c r="G44" s="31"/>
      <c r="H44" s="14"/>
    </row>
    <row r="45" spans="3:8" x14ac:dyDescent="0.25">
      <c r="C45" s="28"/>
      <c r="D45" s="29"/>
      <c r="E45" s="30"/>
      <c r="F45" s="30"/>
      <c r="G45" s="31"/>
      <c r="H45" s="14"/>
    </row>
    <row r="46" spans="3:8" x14ac:dyDescent="0.25">
      <c r="C46" s="28"/>
      <c r="D46" s="29"/>
      <c r="E46" s="30"/>
      <c r="F46" s="30"/>
      <c r="G46" s="31"/>
      <c r="H46" s="14"/>
    </row>
    <row r="47" spans="3:8" x14ac:dyDescent="0.25">
      <c r="C47" s="28"/>
      <c r="D47" s="29"/>
      <c r="E47" s="30"/>
      <c r="F47" s="30"/>
      <c r="G47" s="31"/>
      <c r="H47" s="14"/>
    </row>
    <row r="48" spans="3:8" x14ac:dyDescent="0.25">
      <c r="C48" s="28"/>
      <c r="D48" s="29"/>
      <c r="E48" s="30"/>
      <c r="F48" s="30"/>
      <c r="G48" s="31"/>
      <c r="H48" s="14"/>
    </row>
    <row r="49" spans="3:8" x14ac:dyDescent="0.25">
      <c r="C49" s="28"/>
      <c r="D49" s="29"/>
      <c r="E49" s="30"/>
      <c r="F49" s="30"/>
      <c r="G49" s="31"/>
      <c r="H49" s="14"/>
    </row>
    <row r="50" spans="3:8" x14ac:dyDescent="0.25">
      <c r="C50" s="28"/>
      <c r="D50" s="29"/>
      <c r="E50" s="30"/>
      <c r="F50" s="30"/>
      <c r="G50" s="31"/>
      <c r="H50" s="14"/>
    </row>
    <row r="51" spans="3:8" x14ac:dyDescent="0.25">
      <c r="C51" s="28"/>
      <c r="D51" s="29"/>
      <c r="E51" s="30"/>
      <c r="F51" s="30"/>
      <c r="G51" s="31"/>
      <c r="H51" s="14"/>
    </row>
    <row r="52" spans="3:8" x14ac:dyDescent="0.25">
      <c r="C52" s="28"/>
      <c r="D52" s="29"/>
      <c r="E52" s="30"/>
      <c r="F52" s="30"/>
      <c r="G52" s="31"/>
      <c r="H52" s="14"/>
    </row>
    <row r="53" spans="3:8" x14ac:dyDescent="0.25">
      <c r="C53" s="28"/>
      <c r="D53" s="29"/>
      <c r="E53" s="30"/>
      <c r="F53" s="30"/>
      <c r="G53" s="31"/>
      <c r="H53" s="14"/>
    </row>
    <row r="54" spans="3:8" x14ac:dyDescent="0.25">
      <c r="C54" s="28"/>
      <c r="D54" s="29"/>
      <c r="E54" s="30"/>
      <c r="F54" s="30"/>
      <c r="G54" s="31"/>
      <c r="H54" s="14"/>
    </row>
    <row r="55" spans="3:8" x14ac:dyDescent="0.25">
      <c r="C55" s="28"/>
      <c r="D55" s="29"/>
      <c r="E55" s="30"/>
      <c r="F55" s="30"/>
      <c r="G55" s="31"/>
      <c r="H55" s="14"/>
    </row>
    <row r="56" spans="3:8" x14ac:dyDescent="0.25">
      <c r="C56" s="28"/>
      <c r="D56" s="29"/>
      <c r="E56" s="30"/>
      <c r="F56" s="30"/>
      <c r="G56" s="31"/>
      <c r="H56" s="14"/>
    </row>
    <row r="57" spans="3:8" x14ac:dyDescent="0.25">
      <c r="C57" s="28"/>
      <c r="D57" s="29"/>
      <c r="E57" s="30"/>
      <c r="F57" s="30"/>
      <c r="G57" s="31"/>
      <c r="H57" s="14"/>
    </row>
    <row r="58" spans="3:8" x14ac:dyDescent="0.25">
      <c r="C58" s="28"/>
      <c r="D58" s="29"/>
      <c r="E58" s="30"/>
      <c r="F58" s="30"/>
      <c r="G58" s="31"/>
      <c r="H58" s="14"/>
    </row>
    <row r="59" spans="3:8" x14ac:dyDescent="0.25">
      <c r="C59" s="28"/>
      <c r="D59" s="29"/>
      <c r="E59" s="30"/>
      <c r="F59" s="30"/>
      <c r="G59" s="31"/>
      <c r="H59" s="14"/>
    </row>
    <row r="60" spans="3:8" x14ac:dyDescent="0.25">
      <c r="C60" s="28"/>
      <c r="D60" s="29"/>
      <c r="E60" s="30"/>
      <c r="F60" s="30"/>
      <c r="G60" s="31"/>
      <c r="H60" s="14"/>
    </row>
    <row r="61" spans="3:8" x14ac:dyDescent="0.25">
      <c r="C61" s="28"/>
      <c r="D61" s="29"/>
      <c r="E61" s="30"/>
      <c r="F61" s="30"/>
      <c r="G61" s="31"/>
      <c r="H61" s="14"/>
    </row>
    <row r="62" spans="3:8" x14ac:dyDescent="0.25">
      <c r="C62" s="28"/>
      <c r="D62" s="29"/>
      <c r="E62" s="30"/>
      <c r="F62" s="30"/>
      <c r="G62" s="31"/>
      <c r="H62" s="14"/>
    </row>
    <row r="63" spans="3:8" x14ac:dyDescent="0.25">
      <c r="C63" s="28"/>
      <c r="D63" s="29"/>
      <c r="E63" s="30"/>
      <c r="F63" s="30"/>
      <c r="G63" s="31"/>
      <c r="H63" s="14"/>
    </row>
    <row r="64" spans="3:8" x14ac:dyDescent="0.25">
      <c r="C64" s="28"/>
      <c r="D64" s="29"/>
      <c r="E64" s="30"/>
      <c r="F64" s="30"/>
      <c r="G64" s="31"/>
      <c r="H64" s="14"/>
    </row>
    <row r="65" spans="3:8" x14ac:dyDescent="0.25">
      <c r="C65" s="28"/>
      <c r="D65" s="29"/>
      <c r="E65" s="30"/>
      <c r="F65" s="30"/>
      <c r="G65" s="31"/>
      <c r="H65" s="14"/>
    </row>
    <row r="66" spans="3:8" x14ac:dyDescent="0.25">
      <c r="C66" s="32"/>
      <c r="D66" s="29"/>
      <c r="E66" s="30"/>
      <c r="F66" s="30"/>
      <c r="G66" s="31"/>
      <c r="H66" s="14"/>
    </row>
    <row r="67" spans="3:8" x14ac:dyDescent="0.25">
      <c r="C67" s="32"/>
      <c r="D67" s="29"/>
      <c r="E67" s="30"/>
      <c r="F67" s="30"/>
      <c r="G67" s="31"/>
      <c r="H67" s="14"/>
    </row>
    <row r="68" spans="3:8" x14ac:dyDescent="0.25">
      <c r="C68" s="32"/>
      <c r="D68" s="29"/>
      <c r="E68" s="30"/>
      <c r="F68" s="30"/>
      <c r="G68" s="31"/>
      <c r="H68" s="14"/>
    </row>
    <row r="69" spans="3:8" x14ac:dyDescent="0.25">
      <c r="C69" s="32"/>
      <c r="D69" s="29"/>
      <c r="E69" s="30"/>
      <c r="F69" s="30"/>
      <c r="G69" s="31"/>
      <c r="H69" s="14"/>
    </row>
    <row r="70" spans="3:8" x14ac:dyDescent="0.25">
      <c r="C70" s="32"/>
      <c r="D70" s="29"/>
      <c r="E70" s="30"/>
      <c r="F70" s="30"/>
      <c r="G70" s="31"/>
      <c r="H70" s="14"/>
    </row>
    <row r="71" spans="3:8" x14ac:dyDescent="0.25">
      <c r="C71" s="32"/>
      <c r="D71" s="29"/>
      <c r="E71" s="30"/>
      <c r="F71" s="30"/>
      <c r="G71" s="31"/>
      <c r="H71" s="14"/>
    </row>
    <row r="72" spans="3:8" x14ac:dyDescent="0.25">
      <c r="C72" s="32"/>
      <c r="D72" s="29"/>
      <c r="E72" s="30"/>
      <c r="F72" s="30"/>
      <c r="G72" s="31"/>
      <c r="H72" s="14"/>
    </row>
    <row r="73" spans="3:8" x14ac:dyDescent="0.25">
      <c r="C73" s="32"/>
      <c r="D73" s="29"/>
      <c r="E73" s="30"/>
      <c r="F73" s="30"/>
      <c r="G73" s="31"/>
      <c r="H73" s="14"/>
    </row>
    <row r="74" spans="3:8" x14ac:dyDescent="0.25">
      <c r="C74" s="32"/>
      <c r="D74" s="29"/>
      <c r="E74" s="30"/>
      <c r="F74" s="30"/>
      <c r="G74" s="31"/>
      <c r="H74" s="14"/>
    </row>
    <row r="75" spans="3:8" x14ac:dyDescent="0.25">
      <c r="C75" s="32"/>
      <c r="D75" s="29"/>
      <c r="E75" s="30"/>
      <c r="F75" s="30"/>
      <c r="G75" s="31"/>
      <c r="H75" s="14"/>
    </row>
    <row r="76" spans="3:8" x14ac:dyDescent="0.25">
      <c r="C76" s="32"/>
      <c r="D76" s="29"/>
      <c r="E76" s="30"/>
      <c r="F76" s="30"/>
      <c r="G76" s="31"/>
      <c r="H76" s="14"/>
    </row>
    <row r="77" spans="3:8" x14ac:dyDescent="0.25">
      <c r="C77" s="32"/>
      <c r="D77" s="29"/>
      <c r="E77" s="30"/>
      <c r="F77" s="30"/>
      <c r="G77" s="31"/>
      <c r="H77" s="14"/>
    </row>
    <row r="78" spans="3:8" x14ac:dyDescent="0.25">
      <c r="C78" s="32"/>
      <c r="D78" s="29"/>
      <c r="E78" s="30"/>
      <c r="F78" s="30"/>
      <c r="G78" s="31"/>
      <c r="H78" s="14"/>
    </row>
    <row r="79" spans="3:8" x14ac:dyDescent="0.25">
      <c r="C79" s="32"/>
      <c r="D79" s="29"/>
      <c r="E79" s="30"/>
      <c r="F79" s="30"/>
      <c r="G79" s="31"/>
      <c r="H79" s="14"/>
    </row>
    <row r="80" spans="3:8" x14ac:dyDescent="0.25">
      <c r="C80" s="32"/>
      <c r="D80" s="29"/>
      <c r="E80" s="30"/>
      <c r="F80" s="30"/>
      <c r="G80" s="31"/>
      <c r="H80" s="14"/>
    </row>
    <row r="81" spans="3:8" x14ac:dyDescent="0.25">
      <c r="C81" s="32"/>
      <c r="D81" s="29"/>
      <c r="E81" s="30"/>
      <c r="F81" s="30"/>
      <c r="G81" s="31"/>
      <c r="H81" s="14"/>
    </row>
    <row r="82" spans="3:8" x14ac:dyDescent="0.25">
      <c r="C82" s="32"/>
      <c r="D82" s="29"/>
      <c r="E82" s="30"/>
      <c r="F82" s="30"/>
      <c r="G82" s="31"/>
      <c r="H82" s="14"/>
    </row>
    <row r="83" spans="3:8" x14ac:dyDescent="0.25">
      <c r="C83" s="32"/>
      <c r="D83" s="29"/>
      <c r="E83" s="30"/>
      <c r="F83" s="30"/>
      <c r="G83" s="31"/>
      <c r="H83" s="14"/>
    </row>
    <row r="84" spans="3:8" x14ac:dyDescent="0.25">
      <c r="C84" s="32"/>
      <c r="D84" s="29"/>
      <c r="E84" s="30"/>
      <c r="F84" s="30"/>
      <c r="G84" s="31"/>
      <c r="H84" s="14"/>
    </row>
    <row r="85" spans="3:8" x14ac:dyDescent="0.25">
      <c r="C85" s="32"/>
      <c r="D85" s="29"/>
      <c r="E85" s="30"/>
      <c r="F85" s="30"/>
      <c r="G85" s="31"/>
      <c r="H85" s="14"/>
    </row>
    <row r="86" spans="3:8" x14ac:dyDescent="0.25">
      <c r="C86" s="32"/>
      <c r="D86" s="29"/>
      <c r="E86" s="30"/>
      <c r="F86" s="30"/>
      <c r="G86" s="31"/>
      <c r="H86" s="14"/>
    </row>
    <row r="87" spans="3:8" x14ac:dyDescent="0.25">
      <c r="C87" s="32"/>
      <c r="D87" s="29"/>
      <c r="E87" s="30"/>
      <c r="F87" s="30"/>
      <c r="G87" s="31"/>
      <c r="H87" s="14"/>
    </row>
    <row r="88" spans="3:8" x14ac:dyDescent="0.25">
      <c r="C88" s="32"/>
      <c r="D88" s="29"/>
      <c r="E88" s="30"/>
      <c r="F88" s="30"/>
      <c r="G88" s="31"/>
      <c r="H88" s="14"/>
    </row>
    <row r="89" spans="3:8" x14ac:dyDescent="0.25">
      <c r="C89" s="32"/>
      <c r="D89" s="29"/>
      <c r="E89" s="30"/>
      <c r="F89" s="30"/>
      <c r="G89" s="31"/>
      <c r="H89" s="14"/>
    </row>
    <row r="90" spans="3:8" x14ac:dyDescent="0.25">
      <c r="C90" s="32"/>
      <c r="D90" s="29"/>
      <c r="E90" s="30"/>
      <c r="F90" s="30"/>
      <c r="G90" s="31"/>
      <c r="H90" s="14"/>
    </row>
    <row r="91" spans="3:8" x14ac:dyDescent="0.25">
      <c r="C91" s="32"/>
      <c r="D91" s="29"/>
      <c r="E91" s="30"/>
      <c r="F91" s="30"/>
      <c r="G91" s="31"/>
      <c r="H91" s="14"/>
    </row>
    <row r="92" spans="3:8" x14ac:dyDescent="0.25">
      <c r="C92" s="32"/>
      <c r="D92" s="29"/>
      <c r="E92" s="30"/>
      <c r="F92" s="30"/>
      <c r="G92" s="31"/>
      <c r="H92" s="14"/>
    </row>
    <row r="93" spans="3:8" x14ac:dyDescent="0.25">
      <c r="C93" s="32"/>
      <c r="D93" s="29"/>
      <c r="E93" s="30"/>
      <c r="F93" s="30"/>
      <c r="G93" s="31"/>
      <c r="H93" s="14"/>
    </row>
    <row r="94" spans="3:8" x14ac:dyDescent="0.25">
      <c r="C94" s="32"/>
      <c r="D94" s="29"/>
      <c r="E94" s="30"/>
      <c r="F94" s="30"/>
      <c r="G94" s="31"/>
      <c r="H94" s="14"/>
    </row>
    <row r="95" spans="3:8" x14ac:dyDescent="0.25">
      <c r="C95" s="32"/>
      <c r="D95" s="29"/>
      <c r="E95" s="30"/>
      <c r="F95" s="30"/>
      <c r="G95" s="31"/>
      <c r="H95" s="14"/>
    </row>
    <row r="96" spans="3:8" x14ac:dyDescent="0.25">
      <c r="C96" s="32"/>
      <c r="D96" s="29"/>
      <c r="E96" s="30"/>
      <c r="F96" s="30"/>
      <c r="G96" s="31"/>
      <c r="H96" s="14"/>
    </row>
    <row r="97" spans="3:8" x14ac:dyDescent="0.25">
      <c r="C97" s="32"/>
      <c r="D97" s="29"/>
      <c r="E97" s="30"/>
      <c r="F97" s="30"/>
      <c r="G97" s="31"/>
      <c r="H97" s="14"/>
    </row>
    <row r="98" spans="3:8" x14ac:dyDescent="0.25">
      <c r="C98" s="32"/>
      <c r="D98" s="29"/>
      <c r="E98" s="30"/>
      <c r="F98" s="30"/>
      <c r="G98" s="31"/>
      <c r="H98" s="14"/>
    </row>
    <row r="99" spans="3:8" x14ac:dyDescent="0.25">
      <c r="C99" s="32"/>
      <c r="D99" s="29"/>
      <c r="E99" s="30"/>
      <c r="F99" s="30"/>
      <c r="G99" s="31"/>
      <c r="H99" s="14"/>
    </row>
    <row r="100" spans="3:8" x14ac:dyDescent="0.25">
      <c r="C100" s="32"/>
      <c r="D100" s="29"/>
      <c r="E100" s="30"/>
      <c r="F100" s="30"/>
      <c r="G100" s="31"/>
      <c r="H100" s="14"/>
    </row>
    <row r="101" spans="3:8" x14ac:dyDescent="0.25">
      <c r="C101" s="32"/>
      <c r="D101" s="29"/>
      <c r="E101" s="30"/>
      <c r="F101" s="30"/>
      <c r="G101" s="31"/>
      <c r="H101" s="14"/>
    </row>
    <row r="102" spans="3:8" x14ac:dyDescent="0.25">
      <c r="C102" s="32"/>
      <c r="D102" s="29"/>
      <c r="E102" s="30"/>
      <c r="F102" s="30"/>
      <c r="G102" s="31"/>
      <c r="H102" s="14"/>
    </row>
    <row r="103" spans="3:8" x14ac:dyDescent="0.25">
      <c r="C103" s="32"/>
      <c r="D103" s="29"/>
      <c r="E103" s="30"/>
      <c r="F103" s="30"/>
      <c r="G103" s="31"/>
      <c r="H103" s="14"/>
    </row>
    <row r="104" spans="3:8" x14ac:dyDescent="0.25">
      <c r="C104" s="32"/>
      <c r="D104" s="29"/>
      <c r="E104" s="30"/>
      <c r="F104" s="30"/>
      <c r="G104" s="31"/>
      <c r="H104" s="14"/>
    </row>
    <row r="105" spans="3:8" x14ac:dyDescent="0.25">
      <c r="C105" s="32"/>
      <c r="D105" s="29"/>
      <c r="E105" s="30"/>
      <c r="F105" s="30"/>
      <c r="G105" s="31"/>
      <c r="H105" s="14"/>
    </row>
    <row r="106" spans="3:8" x14ac:dyDescent="0.25">
      <c r="C106" s="32"/>
      <c r="D106" s="29"/>
      <c r="E106" s="30"/>
      <c r="F106" s="30"/>
      <c r="G106" s="31"/>
      <c r="H106" s="14"/>
    </row>
    <row r="107" spans="3:8" x14ac:dyDescent="0.25">
      <c r="C107" s="32"/>
      <c r="D107" s="29"/>
      <c r="E107" s="30"/>
      <c r="F107" s="30"/>
      <c r="G107" s="31"/>
      <c r="H107" s="14"/>
    </row>
    <row r="108" spans="3:8" x14ac:dyDescent="0.25">
      <c r="C108" s="32"/>
      <c r="D108" s="29"/>
      <c r="E108" s="30"/>
      <c r="F108" s="30"/>
      <c r="G108" s="31"/>
      <c r="H108" s="14"/>
    </row>
    <row r="109" spans="3:8" x14ac:dyDescent="0.25">
      <c r="C109" s="32"/>
      <c r="D109" s="29"/>
      <c r="E109" s="30"/>
      <c r="F109" s="30"/>
      <c r="G109" s="31"/>
      <c r="H109" s="14"/>
    </row>
    <row r="110" spans="3:8" x14ac:dyDescent="0.25">
      <c r="C110" s="32"/>
      <c r="D110" s="29"/>
      <c r="E110" s="30"/>
      <c r="F110" s="30"/>
      <c r="G110" s="31"/>
      <c r="H110" s="14"/>
    </row>
    <row r="111" spans="3:8" x14ac:dyDescent="0.25">
      <c r="C111" s="32"/>
      <c r="D111" s="29"/>
      <c r="E111" s="30"/>
      <c r="F111" s="30"/>
      <c r="G111" s="31"/>
      <c r="H111" s="14"/>
    </row>
    <row r="112" spans="3:8" x14ac:dyDescent="0.25">
      <c r="C112" s="32"/>
      <c r="D112" s="29"/>
      <c r="E112" s="30"/>
      <c r="F112" s="30"/>
      <c r="G112" s="31"/>
      <c r="H112" s="14"/>
    </row>
    <row r="113" spans="3:8" x14ac:dyDescent="0.25">
      <c r="C113" s="32"/>
      <c r="D113" s="29"/>
      <c r="E113" s="30"/>
      <c r="F113" s="30"/>
      <c r="G113" s="31"/>
      <c r="H113" s="14"/>
    </row>
    <row r="114" spans="3:8" x14ac:dyDescent="0.25">
      <c r="C114" s="32"/>
      <c r="D114" s="29"/>
      <c r="E114" s="30"/>
      <c r="F114" s="30"/>
      <c r="G114" s="31"/>
      <c r="H114" s="14"/>
    </row>
    <row r="115" spans="3:8" x14ac:dyDescent="0.25">
      <c r="C115" s="32"/>
      <c r="D115" s="29"/>
      <c r="E115" s="30"/>
      <c r="F115" s="30"/>
      <c r="G115" s="31"/>
      <c r="H115" s="14"/>
    </row>
    <row r="116" spans="3:8" x14ac:dyDescent="0.25">
      <c r="C116" s="32"/>
      <c r="D116" s="29"/>
      <c r="E116" s="30"/>
      <c r="F116" s="30"/>
      <c r="G116" s="31"/>
      <c r="H116" s="14"/>
    </row>
    <row r="117" spans="3:8" x14ac:dyDescent="0.25">
      <c r="C117" s="32"/>
      <c r="D117" s="29"/>
      <c r="E117" s="30"/>
      <c r="F117" s="30"/>
      <c r="G117" s="31"/>
      <c r="H117" s="14"/>
    </row>
    <row r="118" spans="3:8" x14ac:dyDescent="0.25">
      <c r="C118" s="32"/>
      <c r="D118" s="29"/>
      <c r="E118" s="30"/>
      <c r="F118" s="30"/>
      <c r="G118" s="31"/>
      <c r="H118" s="14"/>
    </row>
    <row r="119" spans="3:8" x14ac:dyDescent="0.25">
      <c r="C119" s="32"/>
      <c r="D119" s="29"/>
      <c r="E119" s="30"/>
      <c r="F119" s="30"/>
      <c r="G119" s="31"/>
      <c r="H119" s="14"/>
    </row>
    <row r="120" spans="3:8" x14ac:dyDescent="0.25">
      <c r="C120" s="32"/>
      <c r="D120" s="29"/>
      <c r="E120" s="30"/>
      <c r="F120" s="30"/>
      <c r="G120" s="31"/>
      <c r="H120" s="14"/>
    </row>
    <row r="121" spans="3:8" x14ac:dyDescent="0.25">
      <c r="C121" s="32"/>
      <c r="D121" s="29"/>
      <c r="E121" s="30"/>
      <c r="F121" s="30"/>
      <c r="G121" s="31"/>
      <c r="H121" s="14"/>
    </row>
    <row r="122" spans="3:8" x14ac:dyDescent="0.25">
      <c r="C122" s="32"/>
      <c r="D122" s="29"/>
      <c r="E122" s="30"/>
      <c r="F122" s="30"/>
      <c r="G122" s="31"/>
      <c r="H122" s="14"/>
    </row>
    <row r="123" spans="3:8" x14ac:dyDescent="0.25">
      <c r="C123" s="32"/>
      <c r="D123" s="29"/>
      <c r="E123" s="30"/>
      <c r="F123" s="30"/>
      <c r="G123" s="31"/>
      <c r="H123" s="14"/>
    </row>
    <row r="124" spans="3:8" x14ac:dyDescent="0.25">
      <c r="C124" s="32"/>
      <c r="D124" s="29"/>
      <c r="E124" s="30"/>
      <c r="F124" s="30"/>
      <c r="G124" s="31"/>
      <c r="H124" s="14"/>
    </row>
    <row r="125" spans="3:8" x14ac:dyDescent="0.25">
      <c r="C125" s="32"/>
      <c r="D125" s="29"/>
      <c r="E125" s="30"/>
      <c r="F125" s="30"/>
      <c r="G125" s="31"/>
      <c r="H125" s="14"/>
    </row>
    <row r="126" spans="3:8" x14ac:dyDescent="0.25">
      <c r="C126" s="32"/>
      <c r="D126" s="29"/>
      <c r="E126" s="30"/>
      <c r="F126" s="30"/>
      <c r="G126" s="31"/>
      <c r="H126" s="14"/>
    </row>
    <row r="127" spans="3:8" x14ac:dyDescent="0.25">
      <c r="C127" s="32"/>
      <c r="D127" s="29"/>
      <c r="E127" s="30"/>
      <c r="F127" s="30"/>
      <c r="G127" s="31"/>
      <c r="H127" s="14"/>
    </row>
    <row r="128" spans="3:8" x14ac:dyDescent="0.25">
      <c r="C128" s="32"/>
      <c r="D128" s="29"/>
      <c r="E128" s="30"/>
      <c r="F128" s="30"/>
      <c r="G128" s="31"/>
      <c r="H128" s="14"/>
    </row>
    <row r="129" spans="3:8" x14ac:dyDescent="0.25">
      <c r="C129" s="32"/>
      <c r="D129" s="29"/>
      <c r="E129" s="30"/>
      <c r="F129" s="30"/>
      <c r="G129" s="31"/>
      <c r="H129" s="14"/>
    </row>
    <row r="130" spans="3:8" x14ac:dyDescent="0.25">
      <c r="C130" s="32"/>
      <c r="D130" s="29"/>
      <c r="E130" s="30"/>
      <c r="F130" s="30"/>
      <c r="G130" s="31"/>
      <c r="H130" s="14"/>
    </row>
    <row r="131" spans="3:8" x14ac:dyDescent="0.25">
      <c r="C131" s="32"/>
      <c r="D131" s="29"/>
      <c r="E131" s="30"/>
      <c r="F131" s="30"/>
      <c r="G131" s="31"/>
      <c r="H131" s="14"/>
    </row>
    <row r="132" spans="3:8" x14ac:dyDescent="0.25">
      <c r="C132" s="32"/>
      <c r="D132" s="29"/>
      <c r="E132" s="30"/>
      <c r="F132" s="30"/>
      <c r="G132" s="31"/>
      <c r="H132" s="14"/>
    </row>
    <row r="133" spans="3:8" x14ac:dyDescent="0.25">
      <c r="C133" s="32"/>
      <c r="D133" s="29"/>
      <c r="E133" s="30"/>
      <c r="F133" s="30"/>
      <c r="G133" s="31"/>
      <c r="H133" s="14"/>
    </row>
  </sheetData>
  <mergeCells count="4">
    <mergeCell ref="A2:E2"/>
    <mergeCell ref="A3:E3"/>
    <mergeCell ref="A4:E4"/>
    <mergeCell ref="A5:C5"/>
  </mergeCells>
  <pageMargins left="0.78740157480314965" right="0.78740157480314965" top="0.56000000000000005" bottom="0.6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fubis</dc:creator>
  <cp:lastModifiedBy>fubis</cp:lastModifiedBy>
  <cp:lastPrinted>2024-04-22T19:06:04Z</cp:lastPrinted>
  <dcterms:created xsi:type="dcterms:W3CDTF">2024-04-22T19:05:33Z</dcterms:created>
  <dcterms:modified xsi:type="dcterms:W3CDTF">2024-04-22T19:06:12Z</dcterms:modified>
</cp:coreProperties>
</file>